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tabRatio="928" activeTab="1"/>
  </bookViews>
  <sheets>
    <sheet name="faktura za proizvode" sheetId="1" r:id="rId1"/>
    <sheet name="faktura za radove-usluge" sheetId="2" r:id="rId2"/>
  </sheets>
  <definedNames/>
  <calcPr fullCalcOnLoad="1"/>
</workbook>
</file>

<file path=xl/sharedStrings.xml><?xml version="1.0" encoding="utf-8"?>
<sst xmlns="http://schemas.openxmlformats.org/spreadsheetml/2006/main" count="116" uniqueCount="78">
  <si>
    <t>m1</t>
  </si>
  <si>
    <t>kom</t>
  </si>
  <si>
    <t>cijev za oplatu</t>
  </si>
  <si>
    <t>POPUST   10 %</t>
  </si>
  <si>
    <t>glava za razdjelnu cijev</t>
  </si>
  <si>
    <t>ŠIFRA</t>
  </si>
  <si>
    <t>ARTIK.</t>
  </si>
  <si>
    <t>ARTIKLA</t>
  </si>
  <si>
    <t>Betonski podmetač</t>
  </si>
  <si>
    <t>Plexus</t>
  </si>
  <si>
    <t>R 25</t>
  </si>
  <si>
    <t>DE 25</t>
  </si>
  <si>
    <t>05.03.2008.</t>
  </si>
  <si>
    <t>BP 40/45/50</t>
  </si>
  <si>
    <t>m'</t>
  </si>
  <si>
    <t>Kvadratni podmetač</t>
  </si>
  <si>
    <t>Prstenasti distancer</t>
  </si>
  <si>
    <r>
      <t>e-mail</t>
    </r>
    <r>
      <rPr>
        <b/>
        <sz val="12"/>
        <rFont val="Times New Roman"/>
        <family val="1"/>
      </rPr>
      <t>; bono@zg.t-com.hr</t>
    </r>
  </si>
  <si>
    <t>Isporučeno:</t>
  </si>
  <si>
    <t>K 26</t>
  </si>
  <si>
    <t>B 081509 E</t>
  </si>
  <si>
    <t>AR 2631</t>
  </si>
  <si>
    <t>JED.</t>
  </si>
  <si>
    <t>MJ.</t>
  </si>
  <si>
    <t>CIJENA</t>
  </si>
  <si>
    <t>IZNOS</t>
  </si>
  <si>
    <t xml:space="preserve"> </t>
  </si>
  <si>
    <t>DISTANCERI ARMATURE</t>
  </si>
  <si>
    <t>OKAPNICE, LAJSNE I OSTALO</t>
  </si>
  <si>
    <t>UKUPNO</t>
  </si>
  <si>
    <t>UKUPNO SA POPUSTOM</t>
  </si>
  <si>
    <t>KOLIČINA</t>
  </si>
  <si>
    <t>Valuta:</t>
  </si>
  <si>
    <t>OZNAKA</t>
  </si>
  <si>
    <t>NAZIV  ARTIKLA</t>
  </si>
  <si>
    <t>DISTANCERI   OPLATE</t>
  </si>
  <si>
    <t>potpis odgovorne osobe</t>
  </si>
  <si>
    <t>Račun R-1 : 457 / 08</t>
  </si>
  <si>
    <t>Napomena:</t>
  </si>
  <si>
    <t>20.03.2008.</t>
  </si>
  <si>
    <t>Trg republike 5</t>
  </si>
  <si>
    <t>Tel.  : 020 30 1033</t>
  </si>
  <si>
    <t>Fax  : 020 89 530</t>
  </si>
  <si>
    <t>Mob. : 061 19 82 735</t>
  </si>
  <si>
    <t>Mob. : 061 19 32 570</t>
  </si>
  <si>
    <t>PIB: 1199439</t>
  </si>
  <si>
    <t>www.asistent.me</t>
  </si>
  <si>
    <t>info@asistent.me</t>
  </si>
  <si>
    <r>
      <t xml:space="preserve">Žiro račun: CKB:  </t>
    </r>
    <r>
      <rPr>
        <b/>
        <sz val="12"/>
        <rFont val="Times New Roman"/>
        <family val="1"/>
      </rPr>
      <t>510-020202-202</t>
    </r>
  </si>
  <si>
    <t>za trgovinu i usluge</t>
  </si>
  <si>
    <t>FIRMA d.o.o.</t>
  </si>
  <si>
    <t>81000 PODGORICA</t>
  </si>
  <si>
    <t>PARTNER d.o.o.</t>
  </si>
  <si>
    <t>85310 BUDVA</t>
  </si>
  <si>
    <t>PIB: 01210555</t>
  </si>
  <si>
    <t>Podgorica:</t>
  </si>
  <si>
    <t>€/JED.MJ.</t>
  </si>
  <si>
    <t>€</t>
  </si>
  <si>
    <t>PDV (19%)</t>
  </si>
  <si>
    <t>Slovima:osamhiljdaasedamstošezdesetšesteurašesnaestcenti</t>
  </si>
  <si>
    <t>Sastavio: M.Marković</t>
  </si>
  <si>
    <t>UKUPNO ZA PLATITI</t>
  </si>
  <si>
    <t>Dalmatinska 4</t>
  </si>
  <si>
    <t>Savska  1</t>
  </si>
  <si>
    <t>RED. BR.</t>
  </si>
  <si>
    <t>OPIS</t>
  </si>
  <si>
    <t>SVEUKUPNO ZA PLATITI</t>
  </si>
  <si>
    <t>Zaračunavamo Vam vrijednost radova na objektu DODEC S3, izvedenih u mjesecu aprilu (04)/2008., a sve prema ugovoru 17/07 te obračunu u prilogu</t>
  </si>
  <si>
    <t>e-mail: info@asistent.me</t>
  </si>
  <si>
    <r>
      <t>Žiro račun: CKB:  510-</t>
    </r>
    <r>
      <rPr>
        <b/>
        <sz val="12"/>
        <rFont val="Times New Roman"/>
        <family val="1"/>
      </rPr>
      <t>008-1101547064</t>
    </r>
  </si>
  <si>
    <t>8100 Podgorica</t>
  </si>
  <si>
    <t>Dalmatinska 5</t>
  </si>
  <si>
    <t>Tel.  : 020 30 133</t>
  </si>
  <si>
    <t>Mob. : 067 20 32 570</t>
  </si>
  <si>
    <t>Mob. : 067 20 20 735</t>
  </si>
  <si>
    <t>PIB: 0249439</t>
  </si>
  <si>
    <t>PIB: 02488555</t>
  </si>
  <si>
    <t>Slovima:osamhiljadasedamstošezdesetšesteura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</si>
</sst>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.0000"/>
    <numFmt numFmtId="181" formatCode="0.0000"/>
    <numFmt numFmtId="182" formatCode="#,##0.0"/>
    <numFmt numFmtId="183" formatCode="0.0"/>
    <numFmt numFmtId="184" formatCode="0.000"/>
    <numFmt numFmtId="185" formatCode="[$-41A]d\.\ mmmm\ yyyy"/>
    <numFmt numFmtId="186" formatCode="#,##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4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79" fontId="4" fillId="0" borderId="20" xfId="42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4" fillId="0" borderId="17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4" fillId="0" borderId="29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4" fontId="4" fillId="33" borderId="29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4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3" fillId="0" borderId="0" xfId="53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 vertical="center"/>
    </xf>
    <xf numFmtId="4" fontId="3" fillId="0" borderId="43" xfId="0" applyNumberFormat="1" applyFont="1" applyBorder="1" applyAlignment="1">
      <alignment horizontal="left" vertical="center"/>
    </xf>
    <xf numFmtId="4" fontId="3" fillId="0" borderId="39" xfId="0" applyNumberFormat="1" applyFont="1" applyBorder="1" applyAlignment="1">
      <alignment horizontal="left" vertic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3" fillId="0" borderId="18" xfId="53" applyBorder="1" applyAlignment="1" applyProtection="1">
      <alignment horizontal="left"/>
      <protection/>
    </xf>
    <xf numFmtId="0" fontId="2" fillId="0" borderId="18" xfId="0" applyFont="1" applyBorder="1" applyAlignment="1">
      <alignment horizontal="left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2" fillId="0" borderId="5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justify" vertical="center" wrapText="1"/>
    </xf>
    <xf numFmtId="0" fontId="4" fillId="0" borderId="51" xfId="0" applyFont="1" applyBorder="1" applyAlignment="1">
      <alignment horizontal="justify" vertical="center" wrapText="1"/>
    </xf>
    <xf numFmtId="0" fontId="4" fillId="0" borderId="60" xfId="0" applyFont="1" applyBorder="1" applyAlignment="1">
      <alignment horizontal="justify" vertical="center" wrapText="1"/>
    </xf>
    <xf numFmtId="0" fontId="9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66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center" vertical="center"/>
    </xf>
    <xf numFmtId="0" fontId="4" fillId="0" borderId="67" xfId="0" applyFont="1" applyBorder="1" applyAlignment="1">
      <alignment horizontal="justify" vertical="center" wrapText="1"/>
    </xf>
    <xf numFmtId="0" fontId="4" fillId="0" borderId="57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4" fontId="4" fillId="0" borderId="16" xfId="0" applyNumberFormat="1" applyFont="1" applyBorder="1" applyAlignment="1">
      <alignment horizontal="right"/>
    </xf>
    <xf numFmtId="0" fontId="4" fillId="0" borderId="6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stent.me/" TargetMode="External" /><Relationship Id="rId2" Type="http://schemas.openxmlformats.org/officeDocument/2006/relationships/hyperlink" Target="mailto:info@asistent.m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stent.m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6.8515625" style="0" customWidth="1"/>
    <col min="2" max="2" width="11.00390625" style="0" customWidth="1"/>
    <col min="3" max="3" width="26.7109375" style="0" customWidth="1"/>
    <col min="4" max="4" width="7.28125" style="0" customWidth="1"/>
    <col min="5" max="5" width="12.00390625" style="0" customWidth="1"/>
    <col min="6" max="6" width="13.28125" style="0" customWidth="1"/>
    <col min="7" max="7" width="16.00390625" style="0" customWidth="1"/>
  </cols>
  <sheetData>
    <row r="1" spans="1:12" ht="18.75" customHeight="1">
      <c r="A1" s="69" t="s">
        <v>50</v>
      </c>
      <c r="B1" s="69"/>
      <c r="C1" s="69"/>
      <c r="D1" s="69"/>
      <c r="E1" s="1"/>
      <c r="F1" s="86" t="s">
        <v>51</v>
      </c>
      <c r="G1" s="86"/>
      <c r="H1" s="1"/>
      <c r="I1" s="1"/>
      <c r="J1" s="1"/>
      <c r="K1" s="1"/>
      <c r="L1" s="1"/>
    </row>
    <row r="2" spans="1:12" ht="15.75" customHeight="1">
      <c r="A2" s="69"/>
      <c r="B2" s="69"/>
      <c r="C2" s="69"/>
      <c r="D2" s="69"/>
      <c r="E2" s="1"/>
      <c r="F2" s="86" t="s">
        <v>40</v>
      </c>
      <c r="G2" s="86"/>
      <c r="H2" s="1" t="s">
        <v>26</v>
      </c>
      <c r="I2" s="1"/>
      <c r="J2" s="1"/>
      <c r="K2" s="1"/>
      <c r="L2" s="1"/>
    </row>
    <row r="3" spans="1:12" ht="15.75" customHeight="1">
      <c r="A3" s="69"/>
      <c r="B3" s="69"/>
      <c r="C3" s="69"/>
      <c r="D3" s="69"/>
      <c r="E3" s="1"/>
      <c r="F3" s="86" t="s">
        <v>41</v>
      </c>
      <c r="G3" s="86"/>
      <c r="H3" s="1"/>
      <c r="I3" s="1"/>
      <c r="J3" s="1"/>
      <c r="K3" s="1"/>
      <c r="L3" s="1"/>
    </row>
    <row r="4" spans="1:12" ht="15.75" customHeight="1">
      <c r="A4" s="70" t="s">
        <v>49</v>
      </c>
      <c r="B4" s="70"/>
      <c r="C4" s="70"/>
      <c r="D4" s="70"/>
      <c r="E4" s="1"/>
      <c r="F4" s="86" t="s">
        <v>42</v>
      </c>
      <c r="G4" s="86"/>
      <c r="H4" s="1"/>
      <c r="I4" s="1"/>
      <c r="J4" s="1"/>
      <c r="K4" s="1"/>
      <c r="L4" s="1"/>
    </row>
    <row r="5" spans="1:12" ht="15.75" customHeight="1">
      <c r="A5" s="71" t="s">
        <v>48</v>
      </c>
      <c r="B5" s="71"/>
      <c r="C5" s="71"/>
      <c r="D5" s="71"/>
      <c r="E5" s="24"/>
      <c r="F5" s="86" t="s">
        <v>43</v>
      </c>
      <c r="G5" s="86"/>
      <c r="H5" s="1"/>
      <c r="I5" s="1"/>
      <c r="J5" s="1" t="s">
        <v>26</v>
      </c>
      <c r="K5" s="1"/>
      <c r="L5" s="1"/>
    </row>
    <row r="6" spans="1:12" ht="18.75">
      <c r="A6" s="63" t="s">
        <v>17</v>
      </c>
      <c r="B6" s="68" t="s">
        <v>47</v>
      </c>
      <c r="C6" s="63"/>
      <c r="D6" s="2"/>
      <c r="E6" s="1"/>
      <c r="F6" s="84" t="s">
        <v>44</v>
      </c>
      <c r="G6" s="84"/>
      <c r="H6" s="1"/>
      <c r="I6" s="1"/>
      <c r="J6" s="1"/>
      <c r="K6" s="1"/>
      <c r="L6" s="1"/>
    </row>
    <row r="7" spans="1:12" ht="21" thickBot="1">
      <c r="A7" s="87" t="s">
        <v>46</v>
      </c>
      <c r="B7" s="88"/>
      <c r="C7" s="33"/>
      <c r="D7" s="34"/>
      <c r="E7" s="20"/>
      <c r="F7" s="85" t="s">
        <v>45</v>
      </c>
      <c r="G7" s="85"/>
      <c r="H7" s="1"/>
      <c r="I7" s="1"/>
      <c r="J7" s="1"/>
      <c r="K7" s="1"/>
      <c r="L7" s="1"/>
    </row>
    <row r="8" spans="1:12" ht="16.5" thickBot="1">
      <c r="A8" s="1"/>
      <c r="B8" s="2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15.75">
      <c r="A9" s="1"/>
      <c r="B9" s="26"/>
      <c r="C9" s="26"/>
      <c r="D9" s="2"/>
      <c r="E9" s="94" t="s">
        <v>52</v>
      </c>
      <c r="F9" s="95"/>
      <c r="G9" s="96"/>
      <c r="H9" s="1"/>
      <c r="I9" s="1"/>
      <c r="J9" s="1"/>
      <c r="K9" s="1"/>
      <c r="L9" s="1"/>
    </row>
    <row r="10" spans="1:12" ht="15.75">
      <c r="A10" s="91" t="s">
        <v>55</v>
      </c>
      <c r="B10" s="91"/>
      <c r="C10" s="10" t="s">
        <v>12</v>
      </c>
      <c r="D10" s="2"/>
      <c r="E10" s="97" t="s">
        <v>62</v>
      </c>
      <c r="F10" s="98"/>
      <c r="G10" s="99"/>
      <c r="H10" s="1"/>
      <c r="I10" s="1"/>
      <c r="J10" s="1"/>
      <c r="K10" s="1"/>
      <c r="L10" s="1"/>
    </row>
    <row r="11" spans="1:12" ht="15.75">
      <c r="A11" s="92" t="s">
        <v>18</v>
      </c>
      <c r="B11" s="92"/>
      <c r="C11" s="10" t="s">
        <v>12</v>
      </c>
      <c r="D11" s="2"/>
      <c r="E11" s="97" t="s">
        <v>53</v>
      </c>
      <c r="F11" s="98"/>
      <c r="G11" s="99"/>
      <c r="H11" s="1"/>
      <c r="I11" s="1"/>
      <c r="J11" s="1"/>
      <c r="K11" s="1"/>
      <c r="L11" s="1"/>
    </row>
    <row r="12" spans="1:12" ht="16.5" thickBot="1">
      <c r="A12" s="92" t="s">
        <v>32</v>
      </c>
      <c r="B12" s="92"/>
      <c r="C12" s="10" t="s">
        <v>39</v>
      </c>
      <c r="D12" s="2"/>
      <c r="E12" s="103" t="s">
        <v>54</v>
      </c>
      <c r="F12" s="104"/>
      <c r="G12" s="105"/>
      <c r="H12" s="1"/>
      <c r="I12" s="1"/>
      <c r="J12" s="1"/>
      <c r="K12" s="1"/>
      <c r="L12" s="1"/>
    </row>
    <row r="13" spans="1:12" ht="15.75">
      <c r="A13" s="1"/>
      <c r="B13" s="10"/>
      <c r="C13" s="10"/>
      <c r="D13" s="2"/>
      <c r="E13" s="26"/>
      <c r="F13" s="26"/>
      <c r="G13" s="26"/>
      <c r="H13" s="1" t="s">
        <v>26</v>
      </c>
      <c r="I13" s="1"/>
      <c r="J13" s="1"/>
      <c r="K13" s="1"/>
      <c r="L13" s="1"/>
    </row>
    <row r="14" spans="1:12" ht="15.75">
      <c r="A14" s="1"/>
      <c r="B14" s="26"/>
      <c r="C14" s="26"/>
      <c r="D14" s="2"/>
      <c r="E14" s="1"/>
      <c r="F14" s="1"/>
      <c r="G14" s="1"/>
      <c r="H14" s="1"/>
      <c r="I14" s="1"/>
      <c r="J14" s="1"/>
      <c r="K14" s="1"/>
      <c r="L14" s="1"/>
    </row>
    <row r="15" spans="1:12" ht="25.5">
      <c r="A15" s="93" t="s">
        <v>37</v>
      </c>
      <c r="B15" s="93"/>
      <c r="C15" s="93"/>
      <c r="D15" s="93"/>
      <c r="E15" s="93"/>
      <c r="F15" s="93"/>
      <c r="G15" s="93"/>
      <c r="H15" s="1"/>
      <c r="I15" s="1"/>
      <c r="J15" s="1"/>
      <c r="K15" s="1"/>
      <c r="L15" s="1"/>
    </row>
    <row r="16" spans="1:12" ht="15.75" customHeight="1">
      <c r="A16" s="1"/>
      <c r="B16" s="19"/>
      <c r="C16" s="11"/>
      <c r="D16" s="11"/>
      <c r="E16" s="11"/>
      <c r="F16" s="11"/>
      <c r="G16" s="1"/>
      <c r="H16" s="1"/>
      <c r="I16" s="1"/>
      <c r="J16" s="1"/>
      <c r="K16" s="1"/>
      <c r="L16" s="1"/>
    </row>
    <row r="17" spans="1:12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>
      <c r="A18" s="38" t="s">
        <v>5</v>
      </c>
      <c r="B18" s="39" t="s">
        <v>33</v>
      </c>
      <c r="C18" s="101" t="s">
        <v>34</v>
      </c>
      <c r="D18" s="3" t="s">
        <v>22</v>
      </c>
      <c r="E18" s="89" t="s">
        <v>31</v>
      </c>
      <c r="F18" s="7" t="s">
        <v>24</v>
      </c>
      <c r="G18" s="8" t="s">
        <v>25</v>
      </c>
      <c r="H18" s="1"/>
      <c r="I18" s="1"/>
      <c r="J18" s="1"/>
      <c r="K18" s="1"/>
      <c r="L18" s="1"/>
    </row>
    <row r="19" spans="1:12" ht="15" thickBot="1">
      <c r="A19" s="40" t="s">
        <v>6</v>
      </c>
      <c r="B19" s="41" t="s">
        <v>7</v>
      </c>
      <c r="C19" s="102"/>
      <c r="D19" s="4" t="s">
        <v>23</v>
      </c>
      <c r="E19" s="90"/>
      <c r="F19" s="5" t="s">
        <v>56</v>
      </c>
      <c r="G19" s="9" t="s">
        <v>57</v>
      </c>
      <c r="H19" s="1"/>
      <c r="I19" s="1"/>
      <c r="J19" s="1"/>
      <c r="K19" s="1"/>
      <c r="L19" s="1"/>
    </row>
    <row r="20" spans="1:12" ht="15.75" customHeight="1" thickBot="1">
      <c r="A20" s="72" t="s">
        <v>35</v>
      </c>
      <c r="B20" s="73"/>
      <c r="C20" s="73"/>
      <c r="D20" s="42"/>
      <c r="E20" s="43"/>
      <c r="F20" s="44"/>
      <c r="G20" s="45"/>
      <c r="H20" s="1"/>
      <c r="I20" s="1"/>
      <c r="J20" s="1"/>
      <c r="K20" s="1"/>
      <c r="L20" s="1"/>
    </row>
    <row r="21" spans="1:12" ht="15.75" customHeight="1" thickTop="1">
      <c r="A21" s="64">
        <v>1</v>
      </c>
      <c r="B21" s="46" t="s">
        <v>21</v>
      </c>
      <c r="C21" s="16" t="s">
        <v>2</v>
      </c>
      <c r="D21" s="17" t="s">
        <v>0</v>
      </c>
      <c r="E21" s="28">
        <v>100</v>
      </c>
      <c r="F21" s="47">
        <v>4.67</v>
      </c>
      <c r="G21" s="29">
        <f>E21*F21</f>
        <v>467</v>
      </c>
      <c r="H21" s="1"/>
      <c r="I21" s="1"/>
      <c r="J21" s="1"/>
      <c r="K21" s="1"/>
      <c r="L21" s="1"/>
    </row>
    <row r="22" spans="1:12" ht="15.75" customHeight="1">
      <c r="A22" s="65">
        <v>2</v>
      </c>
      <c r="B22" s="46" t="s">
        <v>19</v>
      </c>
      <c r="C22" s="16" t="s">
        <v>4</v>
      </c>
      <c r="D22" s="17" t="s">
        <v>1</v>
      </c>
      <c r="E22" s="28">
        <v>250</v>
      </c>
      <c r="F22" s="21">
        <v>0.29</v>
      </c>
      <c r="G22" s="15">
        <f>E22*F22</f>
        <v>72.5</v>
      </c>
      <c r="H22" s="1"/>
      <c r="I22" s="1"/>
      <c r="J22" s="1"/>
      <c r="K22" s="1"/>
      <c r="L22" s="1"/>
    </row>
    <row r="23" spans="1:12" ht="15.75" customHeight="1">
      <c r="A23" s="48"/>
      <c r="B23" s="46"/>
      <c r="C23" s="16"/>
      <c r="D23" s="17"/>
      <c r="E23" s="28"/>
      <c r="F23" s="21"/>
      <c r="G23" s="15"/>
      <c r="H23" s="1"/>
      <c r="I23" s="1"/>
      <c r="J23" s="1"/>
      <c r="K23" s="1"/>
      <c r="L23" s="1"/>
    </row>
    <row r="24" spans="1:12" ht="15.75" customHeight="1" thickBot="1">
      <c r="A24" s="49"/>
      <c r="B24" s="50"/>
      <c r="C24" s="14"/>
      <c r="D24" s="17"/>
      <c r="E24" s="28"/>
      <c r="F24" s="30"/>
      <c r="G24" s="15"/>
      <c r="H24" s="32"/>
      <c r="I24" s="24"/>
      <c r="J24" s="1"/>
      <c r="K24" s="1"/>
      <c r="L24" s="1"/>
    </row>
    <row r="25" spans="1:12" ht="15.75" customHeight="1" thickBot="1">
      <c r="A25" s="72" t="s">
        <v>27</v>
      </c>
      <c r="B25" s="73"/>
      <c r="C25" s="73"/>
      <c r="D25" s="42"/>
      <c r="E25" s="43"/>
      <c r="F25" s="51"/>
      <c r="G25" s="52"/>
      <c r="H25" s="1"/>
      <c r="I25" s="1"/>
      <c r="J25" s="1"/>
      <c r="K25" s="1"/>
      <c r="L25" s="1"/>
    </row>
    <row r="26" spans="1:12" ht="15.75" customHeight="1" thickTop="1">
      <c r="A26" s="64">
        <v>40</v>
      </c>
      <c r="B26" s="46" t="s">
        <v>11</v>
      </c>
      <c r="C26" s="35" t="s">
        <v>15</v>
      </c>
      <c r="D26" s="17" t="s">
        <v>1</v>
      </c>
      <c r="E26" s="17">
        <v>1000</v>
      </c>
      <c r="F26" s="31">
        <v>1</v>
      </c>
      <c r="G26" s="29">
        <f>E26*F26</f>
        <v>1000</v>
      </c>
      <c r="H26" s="1"/>
      <c r="I26" s="1"/>
      <c r="J26" s="1"/>
      <c r="K26" s="1"/>
      <c r="L26" s="1"/>
    </row>
    <row r="27" spans="1:12" ht="15.75" customHeight="1">
      <c r="A27" s="65">
        <v>26</v>
      </c>
      <c r="B27" s="53" t="s">
        <v>10</v>
      </c>
      <c r="C27" s="13" t="s">
        <v>16</v>
      </c>
      <c r="D27" s="6" t="s">
        <v>1</v>
      </c>
      <c r="E27" s="6">
        <v>500</v>
      </c>
      <c r="F27" s="12">
        <v>0.15</v>
      </c>
      <c r="G27" s="15">
        <f>E27*F27</f>
        <v>75</v>
      </c>
      <c r="H27" s="1"/>
      <c r="I27" s="1"/>
      <c r="J27" s="1"/>
      <c r="K27" s="1"/>
      <c r="L27" s="1"/>
    </row>
    <row r="28" spans="1:12" ht="15" customHeight="1">
      <c r="A28" s="65">
        <v>150</v>
      </c>
      <c r="B28" s="53" t="s">
        <v>13</v>
      </c>
      <c r="C28" s="13" t="s">
        <v>8</v>
      </c>
      <c r="D28" s="6" t="s">
        <v>1</v>
      </c>
      <c r="E28" s="6">
        <v>200</v>
      </c>
      <c r="F28" s="12">
        <v>0.74</v>
      </c>
      <c r="G28" s="15">
        <f>E28*F28</f>
        <v>148</v>
      </c>
      <c r="H28" s="1"/>
      <c r="I28" s="1"/>
      <c r="J28" s="1"/>
      <c r="K28" s="1"/>
      <c r="L28" s="1"/>
    </row>
    <row r="29" spans="1:12" ht="15.75" customHeight="1" thickBot="1">
      <c r="A29" s="66"/>
      <c r="B29" s="50"/>
      <c r="C29" s="36"/>
      <c r="D29" s="6"/>
      <c r="E29" s="6"/>
      <c r="F29" s="12"/>
      <c r="G29" s="15"/>
      <c r="H29" s="1"/>
      <c r="I29" s="1"/>
      <c r="J29" s="1"/>
      <c r="K29" s="1"/>
      <c r="L29" s="1"/>
    </row>
    <row r="30" spans="1:12" ht="15.75" customHeight="1" thickBot="1">
      <c r="A30" s="72" t="s">
        <v>28</v>
      </c>
      <c r="B30" s="73"/>
      <c r="C30" s="73"/>
      <c r="D30" s="42"/>
      <c r="E30" s="43"/>
      <c r="F30" s="54"/>
      <c r="G30" s="52"/>
      <c r="H30" s="1"/>
      <c r="I30" s="1"/>
      <c r="J30" s="1"/>
      <c r="K30" s="1"/>
      <c r="L30" s="1"/>
    </row>
    <row r="31" spans="1:12" ht="15.75" customHeight="1" thickTop="1">
      <c r="A31" s="64">
        <v>75</v>
      </c>
      <c r="B31" s="46" t="s">
        <v>20</v>
      </c>
      <c r="C31" s="16" t="s">
        <v>9</v>
      </c>
      <c r="D31" s="17" t="s">
        <v>14</v>
      </c>
      <c r="E31" s="17">
        <v>75</v>
      </c>
      <c r="F31" s="55">
        <v>82.95</v>
      </c>
      <c r="G31" s="29">
        <f>E31*F31</f>
        <v>6221.25</v>
      </c>
      <c r="H31" s="1"/>
      <c r="I31" s="1"/>
      <c r="J31" s="1"/>
      <c r="K31" s="1"/>
      <c r="L31" s="1"/>
    </row>
    <row r="32" spans="1:12" ht="15.75" customHeight="1">
      <c r="A32" s="48"/>
      <c r="B32" s="50"/>
      <c r="C32" s="14"/>
      <c r="D32" s="6"/>
      <c r="E32" s="6"/>
      <c r="F32" s="12"/>
      <c r="G32" s="15"/>
      <c r="H32" s="1"/>
      <c r="I32" s="1"/>
      <c r="J32" s="1"/>
      <c r="K32" s="1"/>
      <c r="L32" s="1"/>
    </row>
    <row r="33" spans="1:12" ht="15.75" customHeight="1">
      <c r="A33" s="48"/>
      <c r="B33" s="50"/>
      <c r="C33" s="14"/>
      <c r="D33" s="6"/>
      <c r="E33" s="6"/>
      <c r="F33" s="12"/>
      <c r="G33" s="15"/>
      <c r="H33" s="1"/>
      <c r="I33" s="1"/>
      <c r="J33" s="1"/>
      <c r="K33" s="1"/>
      <c r="L33" s="1"/>
    </row>
    <row r="34" spans="1:12" ht="15.75" customHeight="1" thickBot="1">
      <c r="A34" s="56"/>
      <c r="B34" s="37"/>
      <c r="C34" s="18"/>
      <c r="D34" s="5"/>
      <c r="E34" s="5"/>
      <c r="F34" s="23"/>
      <c r="G34" s="22"/>
      <c r="H34" s="1"/>
      <c r="I34" s="1"/>
      <c r="J34" s="1"/>
      <c r="K34" s="1"/>
      <c r="L34" s="1"/>
    </row>
    <row r="35" spans="1:12" ht="15.75" customHeight="1">
      <c r="A35" s="106" t="s">
        <v>29</v>
      </c>
      <c r="B35" s="107"/>
      <c r="C35" s="107"/>
      <c r="D35" s="107"/>
      <c r="E35" s="107"/>
      <c r="F35" s="108"/>
      <c r="G35" s="57">
        <f>SUM(G21:G34)</f>
        <v>7983.75</v>
      </c>
      <c r="H35" s="24"/>
      <c r="I35" s="1"/>
      <c r="J35" s="1"/>
      <c r="K35" s="1"/>
      <c r="L35" s="1"/>
    </row>
    <row r="36" spans="1:12" ht="15.75" customHeight="1">
      <c r="A36" s="77" t="s">
        <v>3</v>
      </c>
      <c r="B36" s="78"/>
      <c r="C36" s="78"/>
      <c r="D36" s="78"/>
      <c r="E36" s="78"/>
      <c r="F36" s="79"/>
      <c r="G36" s="25">
        <f>G35*10%</f>
        <v>798.375</v>
      </c>
      <c r="H36" s="1"/>
      <c r="I36" s="1"/>
      <c r="J36" s="1"/>
      <c r="K36" s="1"/>
      <c r="L36" s="1"/>
    </row>
    <row r="37" spans="1:12" ht="15.75" customHeight="1">
      <c r="A37" s="77" t="s">
        <v>30</v>
      </c>
      <c r="B37" s="78"/>
      <c r="C37" s="78"/>
      <c r="D37" s="78"/>
      <c r="E37" s="78"/>
      <c r="F37" s="79"/>
      <c r="G37" s="58">
        <f>G35-G36</f>
        <v>7185.375</v>
      </c>
      <c r="H37" s="1"/>
      <c r="I37" s="1"/>
      <c r="J37" s="1"/>
      <c r="K37" s="1"/>
      <c r="L37" s="1"/>
    </row>
    <row r="38" spans="1:12" ht="15.75" customHeight="1">
      <c r="A38" s="77" t="s">
        <v>58</v>
      </c>
      <c r="B38" s="78"/>
      <c r="C38" s="78"/>
      <c r="D38" s="78"/>
      <c r="E38" s="78"/>
      <c r="F38" s="79"/>
      <c r="G38" s="59">
        <f>G37*22%</f>
        <v>1580.7825</v>
      </c>
      <c r="H38" s="1"/>
      <c r="I38" s="1"/>
      <c r="J38" s="1"/>
      <c r="K38" s="1"/>
      <c r="L38" s="1"/>
    </row>
    <row r="39" spans="1:12" ht="15.75" customHeight="1" thickBot="1">
      <c r="A39" s="80"/>
      <c r="B39" s="81"/>
      <c r="C39" s="81"/>
      <c r="D39" s="81"/>
      <c r="E39" s="81"/>
      <c r="F39" s="82"/>
      <c r="G39" s="60"/>
      <c r="H39" s="1"/>
      <c r="I39" s="1"/>
      <c r="J39" s="1"/>
      <c r="K39" s="1"/>
      <c r="L39" s="1"/>
    </row>
    <row r="40" spans="1:12" ht="21" customHeight="1" thickBot="1">
      <c r="A40" s="74" t="s">
        <v>61</v>
      </c>
      <c r="B40" s="75"/>
      <c r="C40" s="75"/>
      <c r="D40" s="75"/>
      <c r="E40" s="75"/>
      <c r="F40" s="76"/>
      <c r="G40" s="61">
        <f>G37+G38</f>
        <v>8766.1575</v>
      </c>
      <c r="H40" s="1"/>
      <c r="I40" s="1"/>
      <c r="J40" s="1"/>
      <c r="K40" s="1"/>
      <c r="L40" s="1"/>
    </row>
    <row r="41" spans="1:12" ht="12.75" customHeight="1">
      <c r="A41" s="1"/>
      <c r="B41" s="27"/>
      <c r="C41" s="83"/>
      <c r="D41" s="83"/>
      <c r="E41" s="83"/>
      <c r="F41" s="83"/>
      <c r="G41" s="83"/>
      <c r="H41" s="1"/>
      <c r="I41" s="1"/>
      <c r="J41" s="1"/>
      <c r="K41" s="1"/>
      <c r="L41" s="1"/>
    </row>
    <row r="42" spans="1:12" ht="13.5" customHeight="1">
      <c r="A42" s="71" t="s">
        <v>59</v>
      </c>
      <c r="B42" s="71"/>
      <c r="C42" s="71"/>
      <c r="D42" s="71"/>
      <c r="E42" s="71"/>
      <c r="F42" s="71"/>
      <c r="G42" s="71"/>
      <c r="H42" s="1"/>
      <c r="I42" s="1"/>
      <c r="J42" s="1"/>
      <c r="K42" s="1"/>
      <c r="L42" s="1"/>
    </row>
    <row r="43" spans="1:12" ht="13.5" customHeight="1">
      <c r="A43" s="83" t="s">
        <v>38</v>
      </c>
      <c r="B43" s="83"/>
      <c r="C43" s="100"/>
      <c r="D43" s="100"/>
      <c r="E43" s="100"/>
      <c r="F43" s="100"/>
      <c r="G43" s="100"/>
      <c r="H43" s="1"/>
      <c r="I43" s="1"/>
      <c r="J43" s="1"/>
      <c r="K43" s="1"/>
      <c r="L43" s="1"/>
    </row>
    <row r="44" spans="1:12" ht="15.75">
      <c r="A44" s="1"/>
      <c r="B44" s="27"/>
      <c r="C44" s="98"/>
      <c r="D44" s="98"/>
      <c r="E44" s="98"/>
      <c r="F44" s="98"/>
      <c r="G44" s="98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>
      <c r="A46" s="111" t="s">
        <v>60</v>
      </c>
      <c r="B46" s="111"/>
      <c r="C46" s="62"/>
      <c r="D46" s="1"/>
      <c r="E46" s="62"/>
      <c r="F46" s="113"/>
      <c r="G46" s="113"/>
      <c r="H46" s="1"/>
      <c r="I46" s="1"/>
      <c r="J46" s="1"/>
      <c r="K46" s="1"/>
      <c r="L46" s="1"/>
    </row>
    <row r="47" spans="1:12" ht="12.75">
      <c r="A47" s="112"/>
      <c r="B47" s="112"/>
      <c r="C47" s="1"/>
      <c r="D47" s="1"/>
      <c r="E47" s="1"/>
      <c r="F47" s="110" t="s">
        <v>36</v>
      </c>
      <c r="G47" s="110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09"/>
      <c r="B50" s="109"/>
      <c r="C50" s="109"/>
      <c r="D50" s="109"/>
      <c r="E50" s="109"/>
      <c r="F50" s="109"/>
      <c r="G50" s="109"/>
      <c r="H50" s="1"/>
      <c r="I50" s="1"/>
      <c r="J50" s="1"/>
      <c r="K50" s="1"/>
      <c r="L50" s="1"/>
    </row>
    <row r="51" spans="1:12" ht="12.75">
      <c r="A51" s="110"/>
      <c r="B51" s="110"/>
      <c r="C51" s="110"/>
      <c r="D51" s="110"/>
      <c r="E51" s="110"/>
      <c r="F51" s="110"/>
      <c r="G51" s="110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sheetProtection/>
  <mergeCells count="41">
    <mergeCell ref="A50:G50"/>
    <mergeCell ref="A51:G51"/>
    <mergeCell ref="C44:G44"/>
    <mergeCell ref="A46:B46"/>
    <mergeCell ref="A47:B47"/>
    <mergeCell ref="F46:G46"/>
    <mergeCell ref="F47:G47"/>
    <mergeCell ref="E10:G10"/>
    <mergeCell ref="A43:B43"/>
    <mergeCell ref="C43:G43"/>
    <mergeCell ref="C18:C19"/>
    <mergeCell ref="E11:G11"/>
    <mergeCell ref="E12:G12"/>
    <mergeCell ref="A35:F35"/>
    <mergeCell ref="A36:F36"/>
    <mergeCell ref="F1:G1"/>
    <mergeCell ref="A20:C20"/>
    <mergeCell ref="A5:D5"/>
    <mergeCell ref="A7:B7"/>
    <mergeCell ref="E18:E19"/>
    <mergeCell ref="A10:B10"/>
    <mergeCell ref="A11:B11"/>
    <mergeCell ref="A12:B12"/>
    <mergeCell ref="A15:G15"/>
    <mergeCell ref="E9:G9"/>
    <mergeCell ref="F6:G6"/>
    <mergeCell ref="F7:G7"/>
    <mergeCell ref="F2:G2"/>
    <mergeCell ref="F3:G3"/>
    <mergeCell ref="F4:G4"/>
    <mergeCell ref="F5:G5"/>
    <mergeCell ref="A1:D3"/>
    <mergeCell ref="A4:D4"/>
    <mergeCell ref="A42:G42"/>
    <mergeCell ref="A25:C25"/>
    <mergeCell ref="A30:C30"/>
    <mergeCell ref="A40:F40"/>
    <mergeCell ref="A37:F37"/>
    <mergeCell ref="A38:F38"/>
    <mergeCell ref="A39:F39"/>
    <mergeCell ref="C41:G41"/>
  </mergeCells>
  <hyperlinks>
    <hyperlink ref="A7" r:id="rId1" display="www.asistent.me"/>
    <hyperlink ref="B6" r:id="rId2" display="info@asistent.me"/>
  </hyperlinks>
  <printOptions/>
  <pageMargins left="0.7480314960629921" right="0.35433070866141736" top="0.35433070866141736" bottom="0.3937007874015748" header="0.35433070866141736" footer="0.196850393700787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4">
      <selection activeCell="K19" sqref="K19"/>
    </sheetView>
  </sheetViews>
  <sheetFormatPr defaultColWidth="9.140625" defaultRowHeight="12.75"/>
  <cols>
    <col min="1" max="2" width="13.00390625" style="0" customWidth="1"/>
    <col min="3" max="3" width="12.57421875" style="0" customWidth="1"/>
    <col min="4" max="4" width="10.421875" style="0" customWidth="1"/>
    <col min="5" max="5" width="13.140625" style="0" customWidth="1"/>
    <col min="6" max="6" width="13.28125" style="0" customWidth="1"/>
    <col min="7" max="7" width="13.421875" style="0" customWidth="1"/>
  </cols>
  <sheetData>
    <row r="1" spans="1:12" ht="18.75">
      <c r="A1" s="69" t="s">
        <v>50</v>
      </c>
      <c r="B1" s="69"/>
      <c r="C1" s="69"/>
      <c r="D1" s="69"/>
      <c r="E1" s="1"/>
      <c r="F1" s="86" t="s">
        <v>70</v>
      </c>
      <c r="G1" s="86"/>
      <c r="H1" s="1"/>
      <c r="I1" s="1"/>
      <c r="J1" s="1"/>
      <c r="K1" s="1"/>
      <c r="L1" s="1"/>
    </row>
    <row r="2" spans="1:12" ht="18.75">
      <c r="A2" s="69"/>
      <c r="B2" s="69"/>
      <c r="C2" s="69"/>
      <c r="D2" s="69"/>
      <c r="E2" s="1"/>
      <c r="F2" s="86" t="s">
        <v>71</v>
      </c>
      <c r="G2" s="86"/>
      <c r="H2" s="1" t="s">
        <v>26</v>
      </c>
      <c r="I2" s="1"/>
      <c r="J2" s="1"/>
      <c r="K2" s="1"/>
      <c r="L2" s="1"/>
    </row>
    <row r="3" spans="1:12" ht="15.75" customHeight="1">
      <c r="A3" s="69"/>
      <c r="B3" s="69"/>
      <c r="C3" s="69"/>
      <c r="D3" s="69"/>
      <c r="E3" s="1"/>
      <c r="F3" s="86" t="s">
        <v>72</v>
      </c>
      <c r="G3" s="86"/>
      <c r="H3" s="1"/>
      <c r="I3" s="1"/>
      <c r="J3" s="1"/>
      <c r="K3" s="1"/>
      <c r="L3" s="1"/>
    </row>
    <row r="4" spans="1:12" ht="15.75" customHeight="1">
      <c r="A4" s="70" t="s">
        <v>49</v>
      </c>
      <c r="B4" s="70"/>
      <c r="C4" s="70"/>
      <c r="D4" s="70"/>
      <c r="E4" s="1"/>
      <c r="F4" s="86" t="s">
        <v>42</v>
      </c>
      <c r="G4" s="86"/>
      <c r="H4" s="1"/>
      <c r="I4" s="1"/>
      <c r="J4" s="1"/>
      <c r="K4" s="1"/>
      <c r="L4" s="1"/>
    </row>
    <row r="5" spans="1:12" ht="18.75">
      <c r="A5" s="71" t="s">
        <v>69</v>
      </c>
      <c r="B5" s="71"/>
      <c r="C5" s="71"/>
      <c r="D5" s="71"/>
      <c r="E5" s="24"/>
      <c r="F5" s="86" t="s">
        <v>74</v>
      </c>
      <c r="G5" s="86"/>
      <c r="H5" s="1"/>
      <c r="I5" s="1"/>
      <c r="J5" s="1" t="s">
        <v>26</v>
      </c>
      <c r="K5" s="1"/>
      <c r="L5" s="1"/>
    </row>
    <row r="6" spans="1:12" ht="18.75">
      <c r="A6" s="63" t="s">
        <v>68</v>
      </c>
      <c r="B6" s="63"/>
      <c r="C6" s="63"/>
      <c r="D6" s="2"/>
      <c r="E6" s="1"/>
      <c r="F6" s="84" t="s">
        <v>73</v>
      </c>
      <c r="G6" s="84"/>
      <c r="H6" s="1"/>
      <c r="I6" s="1"/>
      <c r="J6" s="1"/>
      <c r="K6" s="1"/>
      <c r="L6" s="1"/>
    </row>
    <row r="7" spans="1:12" ht="21" thickBot="1">
      <c r="A7" s="87" t="s">
        <v>46</v>
      </c>
      <c r="B7" s="88"/>
      <c r="C7" s="33"/>
      <c r="D7" s="34"/>
      <c r="E7" s="20"/>
      <c r="F7" s="85" t="s">
        <v>75</v>
      </c>
      <c r="G7" s="85"/>
      <c r="H7" s="1"/>
      <c r="I7" s="1"/>
      <c r="J7" s="1"/>
      <c r="K7" s="1"/>
      <c r="L7" s="1"/>
    </row>
    <row r="8" spans="1:12" ht="16.5" thickBot="1">
      <c r="A8" s="1"/>
      <c r="B8" s="2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15.75">
      <c r="A9" s="1"/>
      <c r="B9" s="26"/>
      <c r="C9" s="26"/>
      <c r="D9" s="2"/>
      <c r="E9" s="94" t="s">
        <v>52</v>
      </c>
      <c r="F9" s="95"/>
      <c r="G9" s="96"/>
      <c r="H9" s="1"/>
      <c r="I9" s="1"/>
      <c r="J9" s="1"/>
      <c r="K9" s="1"/>
      <c r="L9" s="1"/>
    </row>
    <row r="10" spans="1:12" ht="15.75">
      <c r="A10" s="91" t="s">
        <v>55</v>
      </c>
      <c r="B10" s="91"/>
      <c r="C10" s="10" t="s">
        <v>12</v>
      </c>
      <c r="D10" s="2"/>
      <c r="E10" s="97" t="s">
        <v>63</v>
      </c>
      <c r="F10" s="98"/>
      <c r="G10" s="99"/>
      <c r="H10" s="1"/>
      <c r="I10" s="1"/>
      <c r="J10" s="1"/>
      <c r="K10" s="1"/>
      <c r="L10" s="1"/>
    </row>
    <row r="11" spans="1:12" ht="15.75">
      <c r="A11" s="92" t="s">
        <v>32</v>
      </c>
      <c r="B11" s="92"/>
      <c r="C11" s="10" t="s">
        <v>39</v>
      </c>
      <c r="D11" s="2"/>
      <c r="E11" s="97" t="s">
        <v>53</v>
      </c>
      <c r="F11" s="98"/>
      <c r="G11" s="99"/>
      <c r="H11" s="1"/>
      <c r="I11" s="1"/>
      <c r="J11" s="1"/>
      <c r="K11" s="1"/>
      <c r="L11" s="1"/>
    </row>
    <row r="12" spans="1:12" ht="16.5" thickBot="1">
      <c r="A12" s="92" t="s">
        <v>26</v>
      </c>
      <c r="B12" s="92"/>
      <c r="C12" s="10" t="s">
        <v>26</v>
      </c>
      <c r="D12" s="2"/>
      <c r="E12" s="103" t="s">
        <v>76</v>
      </c>
      <c r="F12" s="104"/>
      <c r="G12" s="105"/>
      <c r="H12" s="1"/>
      <c r="I12" s="1"/>
      <c r="J12" s="1"/>
      <c r="K12" s="1"/>
      <c r="L12" s="1"/>
    </row>
    <row r="13" spans="1:12" ht="15.75">
      <c r="A13" s="1"/>
      <c r="B13" s="10"/>
      <c r="C13" s="10"/>
      <c r="D13" s="2"/>
      <c r="E13" s="26"/>
      <c r="F13" s="26"/>
      <c r="G13" s="26"/>
      <c r="H13" s="1" t="s">
        <v>26</v>
      </c>
      <c r="I13" s="1"/>
      <c r="J13" s="1"/>
      <c r="K13" s="1"/>
      <c r="L13" s="1"/>
    </row>
    <row r="14" spans="1:12" ht="15.75">
      <c r="A14" s="1"/>
      <c r="B14" s="26"/>
      <c r="C14" s="26"/>
      <c r="D14" s="2"/>
      <c r="E14" s="1"/>
      <c r="F14" s="1"/>
      <c r="G14" s="1"/>
      <c r="H14" s="1"/>
      <c r="I14" s="1"/>
      <c r="J14" s="1"/>
      <c r="K14" s="1"/>
      <c r="L14" s="1"/>
    </row>
    <row r="15" spans="1:12" ht="25.5">
      <c r="A15" s="93" t="s">
        <v>37</v>
      </c>
      <c r="B15" s="93"/>
      <c r="C15" s="93"/>
      <c r="D15" s="93"/>
      <c r="E15" s="93"/>
      <c r="F15" s="93"/>
      <c r="G15" s="93"/>
      <c r="H15" s="1"/>
      <c r="I15" s="1"/>
      <c r="J15" s="1"/>
      <c r="K15" s="1"/>
      <c r="L15" s="1"/>
    </row>
    <row r="16" spans="1:12" ht="22.5">
      <c r="A16" s="1"/>
      <c r="B16" s="19"/>
      <c r="C16" s="11"/>
      <c r="D16" s="11"/>
      <c r="E16" s="11"/>
      <c r="F16" s="11"/>
      <c r="G16" s="1"/>
      <c r="H16" s="1"/>
      <c r="I16" s="1"/>
      <c r="J16" s="1"/>
      <c r="K16" s="1"/>
      <c r="L16" s="1"/>
    </row>
    <row r="17" spans="1:12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>
      <c r="A18" s="114" t="s">
        <v>64</v>
      </c>
      <c r="B18" s="115" t="s">
        <v>65</v>
      </c>
      <c r="C18" s="116"/>
      <c r="D18" s="116"/>
      <c r="E18" s="116"/>
      <c r="F18" s="117"/>
      <c r="G18" s="8" t="s">
        <v>25</v>
      </c>
      <c r="H18" s="1"/>
      <c r="I18" s="1"/>
      <c r="J18" s="1"/>
      <c r="K18" s="1"/>
      <c r="L18" s="1"/>
    </row>
    <row r="19" spans="1:12" ht="15" thickBot="1">
      <c r="A19" s="118"/>
      <c r="B19" s="119"/>
      <c r="C19" s="120"/>
      <c r="D19" s="120"/>
      <c r="E19" s="120"/>
      <c r="F19" s="121"/>
      <c r="G19" s="9" t="s">
        <v>57</v>
      </c>
      <c r="H19" s="1"/>
      <c r="I19" s="1"/>
      <c r="J19" s="1"/>
      <c r="K19" s="1"/>
      <c r="L19" s="1"/>
    </row>
    <row r="20" spans="1:12" ht="14.25">
      <c r="A20" s="122">
        <v>1</v>
      </c>
      <c r="B20" s="123" t="s">
        <v>67</v>
      </c>
      <c r="C20" s="124"/>
      <c r="D20" s="124"/>
      <c r="E20" s="124"/>
      <c r="F20" s="125"/>
      <c r="G20" s="29" t="s">
        <v>26</v>
      </c>
      <c r="H20" s="1"/>
      <c r="I20" s="1"/>
      <c r="J20" s="1"/>
      <c r="K20" s="1"/>
      <c r="L20" s="1"/>
    </row>
    <row r="21" spans="1:12" ht="14.25">
      <c r="A21" s="126"/>
      <c r="B21" s="127"/>
      <c r="C21" s="128"/>
      <c r="D21" s="128"/>
      <c r="E21" s="128"/>
      <c r="F21" s="129"/>
      <c r="G21" s="15" t="s">
        <v>26</v>
      </c>
      <c r="H21" s="1"/>
      <c r="I21" s="1"/>
      <c r="J21" s="1"/>
      <c r="K21" s="1"/>
      <c r="L21" s="1"/>
    </row>
    <row r="22" spans="1:12" ht="14.25">
      <c r="A22" s="130"/>
      <c r="B22" s="131"/>
      <c r="C22" s="132"/>
      <c r="D22" s="132"/>
      <c r="E22" s="132"/>
      <c r="F22" s="133"/>
      <c r="G22" s="134">
        <v>7185.38</v>
      </c>
      <c r="H22" s="1"/>
      <c r="I22" s="1"/>
      <c r="J22" s="1"/>
      <c r="K22" s="1"/>
      <c r="L22" s="1"/>
    </row>
    <row r="23" spans="1:12" ht="14.25">
      <c r="A23" s="49"/>
      <c r="B23" s="135"/>
      <c r="C23" s="136"/>
      <c r="D23" s="136"/>
      <c r="E23" s="136"/>
      <c r="F23" s="137"/>
      <c r="G23" s="15"/>
      <c r="H23" s="32"/>
      <c r="I23" s="24"/>
      <c r="J23" s="1"/>
      <c r="K23" s="1"/>
      <c r="L23" s="1"/>
    </row>
    <row r="24" spans="1:12" ht="14.25">
      <c r="A24" s="65" t="s">
        <v>26</v>
      </c>
      <c r="B24" s="135"/>
      <c r="C24" s="136"/>
      <c r="D24" s="136"/>
      <c r="E24" s="136"/>
      <c r="F24" s="137"/>
      <c r="G24" s="15" t="s">
        <v>26</v>
      </c>
      <c r="H24" s="1"/>
      <c r="I24" s="1"/>
      <c r="J24" s="1"/>
      <c r="K24" s="1"/>
      <c r="L24" s="1"/>
    </row>
    <row r="25" spans="1:12" ht="14.25">
      <c r="A25" s="65" t="s">
        <v>26</v>
      </c>
      <c r="B25" s="135"/>
      <c r="C25" s="136"/>
      <c r="D25" s="136"/>
      <c r="E25" s="136"/>
      <c r="F25" s="137"/>
      <c r="G25" s="15" t="s">
        <v>26</v>
      </c>
      <c r="H25" s="1"/>
      <c r="I25" s="1"/>
      <c r="J25" s="1"/>
      <c r="K25" s="1"/>
      <c r="L25" s="1"/>
    </row>
    <row r="26" spans="1:12" ht="14.25">
      <c r="A26" s="65" t="s">
        <v>26</v>
      </c>
      <c r="B26" s="135"/>
      <c r="C26" s="136"/>
      <c r="D26" s="136"/>
      <c r="E26" s="136"/>
      <c r="F26" s="137"/>
      <c r="G26" s="15"/>
      <c r="H26" s="1"/>
      <c r="I26" s="1"/>
      <c r="J26" s="1"/>
      <c r="K26" s="1"/>
      <c r="L26" s="1"/>
    </row>
    <row r="27" spans="1:12" ht="14.25">
      <c r="A27" s="65" t="s">
        <v>26</v>
      </c>
      <c r="B27" s="135"/>
      <c r="C27" s="136"/>
      <c r="D27" s="136"/>
      <c r="E27" s="136"/>
      <c r="F27" s="137"/>
      <c r="G27" s="29" t="s">
        <v>26</v>
      </c>
      <c r="H27" s="1"/>
      <c r="I27" s="1"/>
      <c r="J27" s="1"/>
      <c r="K27" s="1"/>
      <c r="L27" s="1"/>
    </row>
    <row r="28" spans="1:12" ht="14.25">
      <c r="A28" s="48"/>
      <c r="B28" s="135"/>
      <c r="C28" s="136"/>
      <c r="D28" s="136"/>
      <c r="E28" s="136"/>
      <c r="F28" s="137"/>
      <c r="G28" s="15"/>
      <c r="H28" s="1"/>
      <c r="I28" s="1"/>
      <c r="J28" s="1"/>
      <c r="K28" s="1"/>
      <c r="L28" s="1"/>
    </row>
    <row r="29" spans="1:12" ht="14.25">
      <c r="A29" s="48"/>
      <c r="B29" s="135"/>
      <c r="C29" s="136"/>
      <c r="D29" s="136"/>
      <c r="E29" s="136"/>
      <c r="F29" s="137"/>
      <c r="G29" s="15"/>
      <c r="H29" s="1"/>
      <c r="I29" s="1"/>
      <c r="J29" s="1"/>
      <c r="K29" s="1"/>
      <c r="L29" s="1"/>
    </row>
    <row r="30" spans="1:12" ht="15" thickBot="1">
      <c r="A30" s="56"/>
      <c r="B30" s="135"/>
      <c r="C30" s="136"/>
      <c r="D30" s="136"/>
      <c r="E30" s="136"/>
      <c r="F30" s="137"/>
      <c r="G30" s="22"/>
      <c r="H30" s="1"/>
      <c r="I30" s="1"/>
      <c r="J30" s="1"/>
      <c r="K30" s="1"/>
      <c r="L30" s="1"/>
    </row>
    <row r="31" spans="1:12" ht="14.25">
      <c r="A31" s="106" t="s">
        <v>29</v>
      </c>
      <c r="B31" s="107"/>
      <c r="C31" s="107"/>
      <c r="D31" s="107"/>
      <c r="E31" s="107"/>
      <c r="F31" s="108"/>
      <c r="G31" s="57">
        <f>SUM(G20:G30)</f>
        <v>7185.38</v>
      </c>
      <c r="H31" s="24"/>
      <c r="I31" s="1"/>
      <c r="J31" s="1"/>
      <c r="K31" s="1"/>
      <c r="L31" s="1"/>
    </row>
    <row r="32" spans="1:12" ht="14.25">
      <c r="A32" s="77" t="s">
        <v>58</v>
      </c>
      <c r="B32" s="78"/>
      <c r="C32" s="78"/>
      <c r="D32" s="78"/>
      <c r="E32" s="78"/>
      <c r="F32" s="79"/>
      <c r="G32" s="59">
        <f>G31*0.22</f>
        <v>1580.7836</v>
      </c>
      <c r="H32" s="1"/>
      <c r="I32" s="1"/>
      <c r="J32" s="1"/>
      <c r="K32" s="1"/>
      <c r="L32" s="1"/>
    </row>
    <row r="33" spans="1:12" ht="15" thickBot="1">
      <c r="A33" s="80"/>
      <c r="B33" s="81"/>
      <c r="C33" s="81"/>
      <c r="D33" s="81"/>
      <c r="E33" s="81"/>
      <c r="F33" s="82"/>
      <c r="G33" s="60"/>
      <c r="H33" s="1"/>
      <c r="I33" s="1"/>
      <c r="J33" s="1"/>
      <c r="K33" s="1"/>
      <c r="L33" s="1"/>
    </row>
    <row r="34" spans="1:12" ht="19.5" thickBot="1">
      <c r="A34" s="74" t="s">
        <v>66</v>
      </c>
      <c r="B34" s="75"/>
      <c r="C34" s="75"/>
      <c r="D34" s="75"/>
      <c r="E34" s="75"/>
      <c r="F34" s="76"/>
      <c r="G34" s="61">
        <f>SUM(G31:G33)</f>
        <v>8766.1636</v>
      </c>
      <c r="H34" s="1"/>
      <c r="I34" s="1"/>
      <c r="J34" s="1"/>
      <c r="K34" s="1"/>
      <c r="L34" s="1"/>
    </row>
    <row r="35" spans="1:12" ht="15.75">
      <c r="A35" s="1"/>
      <c r="B35" s="27"/>
      <c r="C35" s="83"/>
      <c r="D35" s="83"/>
      <c r="E35" s="83"/>
      <c r="F35" s="83"/>
      <c r="G35" s="83"/>
      <c r="H35" s="1"/>
      <c r="I35" s="1"/>
      <c r="J35" s="1"/>
      <c r="K35" s="1"/>
      <c r="L35" s="1"/>
    </row>
    <row r="36" spans="1:12" ht="12.75">
      <c r="A36" s="71" t="s">
        <v>77</v>
      </c>
      <c r="B36" s="71"/>
      <c r="C36" s="71"/>
      <c r="D36" s="71"/>
      <c r="E36" s="71"/>
      <c r="F36" s="71"/>
      <c r="G36" s="71"/>
      <c r="H36" s="1"/>
      <c r="I36" s="1"/>
      <c r="J36" s="1"/>
      <c r="K36" s="1"/>
      <c r="L36" s="1"/>
    </row>
    <row r="37" spans="1:12" ht="15.75">
      <c r="A37" s="83" t="s">
        <v>38</v>
      </c>
      <c r="B37" s="83"/>
      <c r="C37" s="100"/>
      <c r="D37" s="100"/>
      <c r="E37" s="100"/>
      <c r="F37" s="100"/>
      <c r="G37" s="100"/>
      <c r="H37" s="1"/>
      <c r="I37" s="1"/>
      <c r="J37" s="1"/>
      <c r="K37" s="1"/>
      <c r="L37" s="1"/>
    </row>
    <row r="38" spans="1:12" ht="15.75">
      <c r="A38" s="27"/>
      <c r="B38" s="27"/>
      <c r="C38" s="67"/>
      <c r="D38" s="67"/>
      <c r="E38" s="67"/>
      <c r="F38" s="67"/>
      <c r="G38" s="67"/>
      <c r="H38" s="1"/>
      <c r="I38" s="1"/>
      <c r="J38" s="1"/>
      <c r="K38" s="1"/>
      <c r="L38" s="1"/>
    </row>
    <row r="39" spans="1:12" ht="15.75">
      <c r="A39" s="1"/>
      <c r="B39" s="27"/>
      <c r="C39" s="98"/>
      <c r="D39" s="98"/>
      <c r="E39" s="98"/>
      <c r="F39" s="98"/>
      <c r="G39" s="98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>
      <c r="A41" s="111" t="s">
        <v>60</v>
      </c>
      <c r="B41" s="111"/>
      <c r="C41" s="62"/>
      <c r="D41" s="1"/>
      <c r="E41" s="62"/>
      <c r="F41" s="113"/>
      <c r="G41" s="113"/>
      <c r="H41" s="1"/>
      <c r="I41" s="1"/>
      <c r="J41" s="1"/>
      <c r="K41" s="1"/>
      <c r="L41" s="1"/>
    </row>
    <row r="42" spans="1:12" ht="12.75">
      <c r="A42" s="112"/>
      <c r="B42" s="112"/>
      <c r="C42" s="1"/>
      <c r="D42" s="1"/>
      <c r="E42" s="1"/>
      <c r="F42" s="110" t="s">
        <v>36</v>
      </c>
      <c r="G42" s="110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44">
    <mergeCell ref="A37:B37"/>
    <mergeCell ref="C37:G37"/>
    <mergeCell ref="C39:G39"/>
    <mergeCell ref="A41:B41"/>
    <mergeCell ref="F41:G41"/>
    <mergeCell ref="A42:B42"/>
    <mergeCell ref="F42:G42"/>
    <mergeCell ref="A31:F31"/>
    <mergeCell ref="A32:F32"/>
    <mergeCell ref="A33:F33"/>
    <mergeCell ref="A34:F34"/>
    <mergeCell ref="C35:G35"/>
    <mergeCell ref="A36:G36"/>
    <mergeCell ref="B25:F25"/>
    <mergeCell ref="B26:F26"/>
    <mergeCell ref="B27:F27"/>
    <mergeCell ref="B28:F28"/>
    <mergeCell ref="B29:F29"/>
    <mergeCell ref="B30:F30"/>
    <mergeCell ref="E11:G11"/>
    <mergeCell ref="A12:B12"/>
    <mergeCell ref="E12:G12"/>
    <mergeCell ref="A15:G15"/>
    <mergeCell ref="A18:A19"/>
    <mergeCell ref="B18:F19"/>
    <mergeCell ref="A1:D3"/>
    <mergeCell ref="F1:G1"/>
    <mergeCell ref="F2:G2"/>
    <mergeCell ref="F3:G3"/>
    <mergeCell ref="A4:D4"/>
    <mergeCell ref="F4:G4"/>
    <mergeCell ref="A5:D5"/>
    <mergeCell ref="F5:G5"/>
    <mergeCell ref="A20:A22"/>
    <mergeCell ref="B20:F22"/>
    <mergeCell ref="B23:F23"/>
    <mergeCell ref="B24:F24"/>
    <mergeCell ref="E9:G9"/>
    <mergeCell ref="A10:B10"/>
    <mergeCell ref="E10:G10"/>
    <mergeCell ref="A11:B11"/>
    <mergeCell ref="F6:G6"/>
    <mergeCell ref="A7:B7"/>
    <mergeCell ref="F7:G7"/>
  </mergeCells>
  <hyperlinks>
    <hyperlink ref="A7" r:id="rId1" display="www.asistent.m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Zugec</dc:creator>
  <cp:keywords/>
  <dc:description/>
  <cp:lastModifiedBy>ngfngf</cp:lastModifiedBy>
  <cp:lastPrinted>2008-04-18T09:45:22Z</cp:lastPrinted>
  <dcterms:created xsi:type="dcterms:W3CDTF">2002-10-20T06:09:05Z</dcterms:created>
  <dcterms:modified xsi:type="dcterms:W3CDTF">2015-02-24T09:43:48Z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